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tabRatio="869" activeTab="4"/>
  </bookViews>
  <sheets>
    <sheet name="INFANZIA ALL A" sheetId="1" r:id="rId1"/>
    <sheet name="PRIMARIA ALL B" sheetId="2" r:id="rId2"/>
    <sheet name="I GRADO ALL C" sheetId="3" r:id="rId3"/>
    <sheet name="II GRADO ALL D" sheetId="4" r:id="rId4"/>
    <sheet name="ALL E ripartizione 254 posti" sheetId="5" r:id="rId5"/>
    <sheet name="sostegno ALL F" sheetId="6" r:id="rId6"/>
  </sheets>
  <externalReferences>
    <externalReference r:id="rId9"/>
  </externalReferences>
  <definedNames/>
  <calcPr fullCalcOnLoad="1"/>
</workbook>
</file>

<file path=xl/comments6.xml><?xml version="1.0" encoding="utf-8"?>
<comments xmlns="http://schemas.openxmlformats.org/spreadsheetml/2006/main">
  <authors>
    <author>Un utente Microsoft Office soddisfatto</author>
  </authors>
  <commentList>
    <comment ref="A6" authorId="0">
      <text>
        <r>
          <rPr>
            <sz val="8"/>
            <rFont val="Tahoma"/>
            <family val="0"/>
          </rPr>
          <t>[Microsoft JET Created Table]0111007070707070707071007</t>
        </r>
      </text>
    </comment>
  </commentList>
</comments>
</file>

<file path=xl/sharedStrings.xml><?xml version="1.0" encoding="utf-8"?>
<sst xmlns="http://schemas.openxmlformats.org/spreadsheetml/2006/main" count="120" uniqueCount="45">
  <si>
    <t>USP</t>
  </si>
  <si>
    <t>BOLOGNA</t>
  </si>
  <si>
    <t>FERRARA</t>
  </si>
  <si>
    <t>FORLI' CESENA</t>
  </si>
  <si>
    <t>MODENA</t>
  </si>
  <si>
    <t>PARMA</t>
  </si>
  <si>
    <t>PIACENZA</t>
  </si>
  <si>
    <t>RAVENNA</t>
  </si>
  <si>
    <t>REGGIO EMILIA</t>
  </si>
  <si>
    <t>RIMINI</t>
  </si>
  <si>
    <t>TOTALE</t>
  </si>
  <si>
    <t>SCUOLA DELL'INFANZIA</t>
  </si>
  <si>
    <t>SCUOLA PRIMARIA</t>
  </si>
  <si>
    <t xml:space="preserve">Posti OD 07/08   </t>
  </si>
  <si>
    <t xml:space="preserve">differenza posti                          OD 08/09   OD 07/08                 </t>
  </si>
  <si>
    <t xml:space="preserve">Posti O.D. 07/08   </t>
  </si>
  <si>
    <t xml:space="preserve">differenza posti                          O.D. 08/09   O.D. 07/08                 </t>
  </si>
  <si>
    <t>Il Direttore Generale</t>
  </si>
  <si>
    <t>Organico di Diritto 2008/09 - Ripartizione provinciale posti normali</t>
  </si>
  <si>
    <t>SCUOLA SECONDARIA DI II GRADO</t>
  </si>
  <si>
    <t xml:space="preserve">negli utimi 3 anni uno scarto negativo tra gli alunni segnalati in Organico di Diritto e quelli </t>
  </si>
  <si>
    <t>effetivamente frequentanti, la consistenza degli alunni segnalati è stata ridotta in misura</t>
  </si>
  <si>
    <r>
      <t xml:space="preserve">N.B.: </t>
    </r>
    <r>
      <rPr>
        <sz val="10"/>
        <rFont val="Arial"/>
        <family val="2"/>
      </rPr>
      <t>nelle province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di Bologna, Ferrara, Forlì-Cesena, Modena e Parma, nelle quali si è riscontrato  </t>
    </r>
  </si>
  <si>
    <t>proporzionale, sulla base dell'indice medio di diminuzione.</t>
  </si>
  <si>
    <t>primaria</t>
  </si>
  <si>
    <t>I grado</t>
  </si>
  <si>
    <t>II grado</t>
  </si>
  <si>
    <t>somma totali alunni</t>
  </si>
  <si>
    <t>Organico di Diritto a.s. 2008/09 - ripartizione provinciale posti di SOSTEGNO</t>
  </si>
  <si>
    <t>Bologna, 29 febbraio 2008</t>
  </si>
  <si>
    <t>alunni 2008/09</t>
  </si>
  <si>
    <t>alunni  2008/09</t>
  </si>
  <si>
    <t xml:space="preserve"> posti    2008/09                        </t>
  </si>
  <si>
    <t xml:space="preserve"> posti   2008/09                  </t>
  </si>
  <si>
    <t>posti 2008/09</t>
  </si>
  <si>
    <t xml:space="preserve"> posti   2008/09                   </t>
  </si>
  <si>
    <t>posti O.F. 2007/08 consolidati</t>
  </si>
  <si>
    <t>ripartizione 254 posti</t>
  </si>
  <si>
    <t>Organico di Diritto 2008/09 - ripartizione provinciale posti normali</t>
  </si>
  <si>
    <t>DIREZIONE GENERALE</t>
  </si>
  <si>
    <t>UFFICIO IV</t>
  </si>
  <si>
    <t>SCUOLA SECONDARIA DI I GRADO</t>
  </si>
  <si>
    <t>f.to Luigi Catalano</t>
  </si>
  <si>
    <t>Organico di Diritto 2008/09 - Ripartizione  dei  254 posti residuati dopo il consolidamento</t>
  </si>
  <si>
    <t>f.to  Luigi Catalano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</si>
</sst>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  <numFmt numFmtId="191" formatCode="0.0000"/>
    <numFmt numFmtId="192" formatCode="#,##0.0000"/>
    <numFmt numFmtId="193" formatCode="#,##0.00000"/>
    <numFmt numFmtId="194" formatCode="#,##0.0000000"/>
    <numFmt numFmtId="195" formatCode="0.00000"/>
    <numFmt numFmtId="196" formatCode="0.000"/>
    <numFmt numFmtId="197" formatCode="0.0000000"/>
    <numFmt numFmtId="198" formatCode="0.000000"/>
    <numFmt numFmtId="199" formatCode="#,##0.0"/>
    <numFmt numFmtId="200" formatCode="0.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0"/>
    </font>
    <font>
      <b/>
      <sz val="15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name val="Wingdings"/>
      <family val="0"/>
    </font>
    <font>
      <sz val="8"/>
      <name val="Tahoma"/>
      <family val="0"/>
    </font>
    <font>
      <b/>
      <sz val="10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left" indent="3"/>
    </xf>
    <xf numFmtId="3" fontId="4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47625</xdr:rowOff>
    </xdr:from>
    <xdr:to>
      <xdr:col>7</xdr:col>
      <xdr:colOff>142875</xdr:colOff>
      <xdr:row>0</xdr:row>
      <xdr:rowOff>781050</xdr:rowOff>
    </xdr:to>
    <xdr:pic>
      <xdr:nvPicPr>
        <xdr:cNvPr id="1" name="Picture 1" descr="clip_image001 copi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7625"/>
          <a:ext cx="2247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47625</xdr:rowOff>
    </xdr:from>
    <xdr:to>
      <xdr:col>7</xdr:col>
      <xdr:colOff>238125</xdr:colOff>
      <xdr:row>0</xdr:row>
      <xdr:rowOff>781050</xdr:rowOff>
    </xdr:to>
    <xdr:pic>
      <xdr:nvPicPr>
        <xdr:cNvPr id="1" name="Picture 1" descr="clip_image001 copi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7625"/>
          <a:ext cx="2247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123825</xdr:rowOff>
    </xdr:from>
    <xdr:to>
      <xdr:col>7</xdr:col>
      <xdr:colOff>219075</xdr:colOff>
      <xdr:row>0</xdr:row>
      <xdr:rowOff>933450</xdr:rowOff>
    </xdr:to>
    <xdr:pic>
      <xdr:nvPicPr>
        <xdr:cNvPr id="1" name="Picture 1" descr="clip_image001 copi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3825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123825</xdr:rowOff>
    </xdr:from>
    <xdr:to>
      <xdr:col>7</xdr:col>
      <xdr:colOff>142875</xdr:colOff>
      <xdr:row>0</xdr:row>
      <xdr:rowOff>1009650</xdr:rowOff>
    </xdr:to>
    <xdr:pic>
      <xdr:nvPicPr>
        <xdr:cNvPr id="1" name="Picture 1" descr="clip_image001 copi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23825"/>
          <a:ext cx="2486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123825</xdr:rowOff>
    </xdr:from>
    <xdr:to>
      <xdr:col>5</xdr:col>
      <xdr:colOff>514350</xdr:colOff>
      <xdr:row>0</xdr:row>
      <xdr:rowOff>1114425</xdr:rowOff>
    </xdr:to>
    <xdr:pic>
      <xdr:nvPicPr>
        <xdr:cNvPr id="1" name="Picture 1" descr="clip_image001 copi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23825"/>
          <a:ext cx="2543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28575</xdr:rowOff>
    </xdr:from>
    <xdr:to>
      <xdr:col>5</xdr:col>
      <xdr:colOff>95250</xdr:colOff>
      <xdr:row>0</xdr:row>
      <xdr:rowOff>819150</xdr:rowOff>
    </xdr:to>
    <xdr:pic>
      <xdr:nvPicPr>
        <xdr:cNvPr id="1" name="Picture 2" descr="clip_image001 copi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8575"/>
          <a:ext cx="2362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avoro\ripartizione%20posti%20consolid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rip posti ALL A"/>
      <sheetName val="doc lavoro ALL B"/>
      <sheetName val="rip  sostegno ALL C"/>
      <sheetName val="doc lavoro sost ALL D"/>
      <sheetName val="totali cons"/>
      <sheetName val="tutti i posti"/>
      <sheetName val="ripartizione  sostegno ALL C"/>
    </sheetNames>
    <sheetDataSet>
      <sheetData sheetId="1">
        <row r="41">
          <cell r="G41" t="str">
            <v>Posti OD 07/08   </v>
          </cell>
        </row>
      </sheetData>
      <sheetData sheetId="7">
        <row r="2">
          <cell r="B2" t="str">
            <v>a.s. 2007/08</v>
          </cell>
          <cell r="E2" t="str">
            <v>a.s. 2008/09</v>
          </cell>
        </row>
        <row r="3">
          <cell r="A3" t="str">
            <v>provincia</v>
          </cell>
          <cell r="B3" t="str">
            <v>Alunni disabili O.D. 2007/08</v>
          </cell>
          <cell r="C3" t="str">
            <v>Posti Sostegno O.D. 2007/08</v>
          </cell>
          <cell r="D3" t="str">
            <v>Rapporto al/posti 2007/08</v>
          </cell>
          <cell r="E3" t="str">
            <v>Alunni disabili O.D. 2008/09</v>
          </cell>
          <cell r="F3" t="str">
            <v> distribuzione O.D. 2008/09</v>
          </cell>
          <cell r="G3" t="str">
            <v> incremento posti OD 2008/09 rispetto OD 2007/08</v>
          </cell>
          <cell r="H3" t="str">
            <v>Rapporto al/posti 2008/09</v>
          </cell>
        </row>
        <row r="4">
          <cell r="A4" t="str">
            <v>Bologna</v>
          </cell>
        </row>
        <row r="5">
          <cell r="A5" t="str">
            <v>Ferrara</v>
          </cell>
        </row>
        <row r="6">
          <cell r="A6" t="str">
            <v>Forlì-Cesena</v>
          </cell>
        </row>
        <row r="7">
          <cell r="A7" t="str">
            <v>Modena</v>
          </cell>
        </row>
        <row r="8">
          <cell r="A8" t="str">
            <v>Parma</v>
          </cell>
        </row>
        <row r="9">
          <cell r="A9" t="str">
            <v>Piacenza</v>
          </cell>
        </row>
        <row r="10">
          <cell r="A10" t="str">
            <v>Ravenna</v>
          </cell>
        </row>
        <row r="11">
          <cell r="A11" t="str">
            <v>Reggio Emilia</v>
          </cell>
        </row>
        <row r="12">
          <cell r="A12" t="str">
            <v>Rimini</v>
          </cell>
        </row>
        <row r="13">
          <cell r="A13" t="str">
            <v>Totali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L21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4.421875" style="0" customWidth="1"/>
    <col min="2" max="2" width="17.28125" style="0" customWidth="1"/>
    <col min="3" max="3" width="2.28125" style="0" customWidth="1"/>
    <col min="4" max="4" width="10.7109375" style="0" customWidth="1"/>
    <col min="5" max="5" width="2.421875" style="0" customWidth="1"/>
    <col min="6" max="6" width="11.00390625" style="0" customWidth="1"/>
    <col min="7" max="7" width="10.8515625" style="0" customWidth="1"/>
    <col min="8" max="8" width="12.140625" style="0" customWidth="1"/>
  </cols>
  <sheetData>
    <row r="1" ht="79.5" customHeight="1"/>
    <row r="2" spans="4:7" ht="12.75">
      <c r="D2" s="83" t="s">
        <v>39</v>
      </c>
      <c r="E2" s="83"/>
      <c r="F2" s="83"/>
      <c r="G2" s="83"/>
    </row>
    <row r="3" spans="4:7" ht="12.75">
      <c r="D3" s="83" t="s">
        <v>40</v>
      </c>
      <c r="E3" s="83"/>
      <c r="F3" s="83"/>
      <c r="G3" s="83"/>
    </row>
    <row r="4" spans="1:12" ht="24" customHeight="1">
      <c r="A4" s="85" t="s">
        <v>18</v>
      </c>
      <c r="B4" s="85"/>
      <c r="C4" s="85"/>
      <c r="D4" s="85"/>
      <c r="E4" s="85"/>
      <c r="F4" s="85"/>
      <c r="G4" s="85"/>
      <c r="H4" s="85"/>
      <c r="I4" s="85"/>
      <c r="J4" s="85"/>
      <c r="K4" s="48"/>
      <c r="L4" s="48"/>
    </row>
    <row r="5" spans="1:12" ht="12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8"/>
      <c r="L5" s="48"/>
    </row>
    <row r="6" spans="1:12" ht="25.5" customHeight="1">
      <c r="A6" s="86" t="s">
        <v>11</v>
      </c>
      <c r="B6" s="86"/>
      <c r="C6" s="86"/>
      <c r="D6" s="86"/>
      <c r="E6" s="86"/>
      <c r="F6" s="86"/>
      <c r="G6" s="86"/>
      <c r="H6" s="86"/>
      <c r="I6" s="86"/>
      <c r="J6" s="86"/>
      <c r="K6" s="26"/>
      <c r="L6" s="13"/>
    </row>
    <row r="7" spans="1:12" ht="12" customHeight="1">
      <c r="A7" s="13"/>
      <c r="B7" s="26"/>
      <c r="C7" s="26"/>
      <c r="D7" s="26"/>
      <c r="E7" s="27"/>
      <c r="F7" s="27"/>
      <c r="G7" s="26"/>
      <c r="H7" s="26"/>
      <c r="I7" s="16"/>
      <c r="J7" s="16"/>
      <c r="K7" s="16"/>
      <c r="L7" s="13"/>
    </row>
    <row r="8" spans="1:12" ht="45">
      <c r="A8" s="13"/>
      <c r="B8" s="4" t="s">
        <v>0</v>
      </c>
      <c r="C8" s="3"/>
      <c r="D8" s="14" t="s">
        <v>30</v>
      </c>
      <c r="E8" s="18"/>
      <c r="F8" s="17" t="s">
        <v>32</v>
      </c>
      <c r="G8" s="5" t="s">
        <v>15</v>
      </c>
      <c r="H8" s="5" t="s">
        <v>16</v>
      </c>
      <c r="I8" s="16"/>
      <c r="J8" s="16"/>
      <c r="K8" s="16"/>
      <c r="L8" s="13"/>
    </row>
    <row r="9" spans="1:12" ht="21.75" customHeight="1">
      <c r="A9" s="10"/>
      <c r="B9" s="28" t="s">
        <v>1</v>
      </c>
      <c r="C9" s="6"/>
      <c r="D9" s="15">
        <v>13040</v>
      </c>
      <c r="E9" s="19"/>
      <c r="F9" s="2">
        <v>946</v>
      </c>
      <c r="G9" s="1">
        <v>910</v>
      </c>
      <c r="H9" s="1">
        <f aca="true" t="shared" si="0" ref="H9:H17">F9-G9</f>
        <v>36</v>
      </c>
      <c r="I9" s="29"/>
      <c r="J9" s="67"/>
      <c r="K9" s="29"/>
      <c r="L9" s="10"/>
    </row>
    <row r="10" spans="1:12" ht="21.75" customHeight="1">
      <c r="A10" s="10"/>
      <c r="B10" s="28" t="s">
        <v>2</v>
      </c>
      <c r="C10" s="6"/>
      <c r="D10" s="15">
        <v>2724</v>
      </c>
      <c r="E10" s="19"/>
      <c r="F10" s="2">
        <v>220</v>
      </c>
      <c r="G10" s="1">
        <v>207</v>
      </c>
      <c r="H10" s="1">
        <f t="shared" si="0"/>
        <v>13</v>
      </c>
      <c r="I10" s="29"/>
      <c r="J10" s="67"/>
      <c r="K10" s="29"/>
      <c r="L10" s="10"/>
    </row>
    <row r="11" spans="1:12" ht="21.75" customHeight="1">
      <c r="A11" s="10"/>
      <c r="B11" s="28" t="s">
        <v>3</v>
      </c>
      <c r="C11" s="6"/>
      <c r="D11" s="15">
        <v>6241</v>
      </c>
      <c r="E11" s="20"/>
      <c r="F11" s="2">
        <v>482</v>
      </c>
      <c r="G11" s="1">
        <v>462</v>
      </c>
      <c r="H11" s="1">
        <f t="shared" si="0"/>
        <v>20</v>
      </c>
      <c r="I11" s="29"/>
      <c r="J11" s="29"/>
      <c r="K11" s="29"/>
      <c r="L11" s="10"/>
    </row>
    <row r="12" spans="1:12" ht="21.75" customHeight="1">
      <c r="A12" s="10"/>
      <c r="B12" s="28" t="s">
        <v>4</v>
      </c>
      <c r="C12" s="6"/>
      <c r="D12" s="15">
        <v>9726</v>
      </c>
      <c r="E12" s="19"/>
      <c r="F12" s="2">
        <v>784</v>
      </c>
      <c r="G12" s="1">
        <v>751</v>
      </c>
      <c r="H12" s="1">
        <f t="shared" si="0"/>
        <v>33</v>
      </c>
      <c r="I12" s="29"/>
      <c r="J12" s="29"/>
      <c r="K12" s="29"/>
      <c r="L12" s="10"/>
    </row>
    <row r="13" spans="1:12" ht="21.75" customHeight="1">
      <c r="A13" s="10"/>
      <c r="B13" s="28" t="s">
        <v>5</v>
      </c>
      <c r="C13" s="6"/>
      <c r="D13" s="15">
        <v>4270</v>
      </c>
      <c r="E13" s="19"/>
      <c r="F13" s="2">
        <v>336</v>
      </c>
      <c r="G13" s="1">
        <v>321</v>
      </c>
      <c r="H13" s="1">
        <f t="shared" si="0"/>
        <v>15</v>
      </c>
      <c r="I13" s="29"/>
      <c r="J13" s="29"/>
      <c r="K13" s="29"/>
      <c r="L13" s="10"/>
    </row>
    <row r="14" spans="1:12" ht="21.75" customHeight="1">
      <c r="A14" s="10"/>
      <c r="B14" s="28" t="s">
        <v>6</v>
      </c>
      <c r="C14" s="6"/>
      <c r="D14" s="15">
        <v>4032</v>
      </c>
      <c r="E14" s="19"/>
      <c r="F14" s="2">
        <v>322</v>
      </c>
      <c r="G14" s="1">
        <v>314</v>
      </c>
      <c r="H14" s="1">
        <f t="shared" si="0"/>
        <v>8</v>
      </c>
      <c r="I14" s="29"/>
      <c r="J14" s="29"/>
      <c r="K14" s="29"/>
      <c r="L14" s="10"/>
    </row>
    <row r="15" spans="1:12" ht="21.75" customHeight="1">
      <c r="A15" s="10"/>
      <c r="B15" s="28" t="s">
        <v>7</v>
      </c>
      <c r="C15" s="6"/>
      <c r="D15" s="15">
        <v>4208</v>
      </c>
      <c r="E15" s="21"/>
      <c r="F15" s="2">
        <v>334</v>
      </c>
      <c r="G15" s="1">
        <v>320</v>
      </c>
      <c r="H15" s="1">
        <f t="shared" si="0"/>
        <v>14</v>
      </c>
      <c r="I15" s="29"/>
      <c r="J15" s="29"/>
      <c r="K15" s="29"/>
      <c r="L15" s="10"/>
    </row>
    <row r="16" spans="1:12" ht="21.75" customHeight="1">
      <c r="A16" s="10"/>
      <c r="B16" s="28" t="s">
        <v>8</v>
      </c>
      <c r="C16" s="6"/>
      <c r="D16" s="15">
        <v>4079</v>
      </c>
      <c r="E16" s="19"/>
      <c r="F16" s="2">
        <v>338</v>
      </c>
      <c r="G16" s="1">
        <v>317</v>
      </c>
      <c r="H16" s="1">
        <f t="shared" si="0"/>
        <v>21</v>
      </c>
      <c r="I16" s="29"/>
      <c r="J16" s="29"/>
      <c r="K16" s="29"/>
      <c r="L16" s="10"/>
    </row>
    <row r="17" spans="1:12" ht="21.75" customHeight="1">
      <c r="A17" s="10"/>
      <c r="B17" s="28" t="s">
        <v>9</v>
      </c>
      <c r="C17" s="6"/>
      <c r="D17" s="15">
        <v>3297</v>
      </c>
      <c r="E17" s="21"/>
      <c r="F17" s="2">
        <v>258</v>
      </c>
      <c r="G17" s="1">
        <v>254</v>
      </c>
      <c r="H17" s="1">
        <f t="shared" si="0"/>
        <v>4</v>
      </c>
      <c r="I17" s="29"/>
      <c r="J17" s="29"/>
      <c r="K17" s="29"/>
      <c r="L17" s="10"/>
    </row>
    <row r="18" spans="1:12" ht="21.75" customHeight="1">
      <c r="A18" s="10"/>
      <c r="B18" s="11" t="s">
        <v>10</v>
      </c>
      <c r="C18" s="6"/>
      <c r="D18" s="15">
        <f>SUM(D9:D17)</f>
        <v>51617</v>
      </c>
      <c r="E18" s="21"/>
      <c r="F18" s="2">
        <f>SUM(F9:F17)</f>
        <v>4020</v>
      </c>
      <c r="G18" s="1">
        <f>SUM(G9:G17)</f>
        <v>3856</v>
      </c>
      <c r="H18" s="2">
        <f>SUM(H9:H17)</f>
        <v>164</v>
      </c>
      <c r="I18" s="29"/>
      <c r="J18" s="29"/>
      <c r="K18" s="29"/>
      <c r="L18" s="10"/>
    </row>
    <row r="19" spans="1:12" ht="26.25" customHeight="1">
      <c r="A19" s="10"/>
      <c r="B19" s="31"/>
      <c r="C19" s="31"/>
      <c r="D19" s="32"/>
      <c r="E19" s="32"/>
      <c r="F19" s="33"/>
      <c r="G19" s="34"/>
      <c r="H19" s="33"/>
      <c r="I19" s="29"/>
      <c r="J19" s="29"/>
      <c r="K19" s="29"/>
      <c r="L19" s="10"/>
    </row>
    <row r="20" spans="1:12" ht="15">
      <c r="A20" s="10"/>
      <c r="B20" s="36" t="s">
        <v>29</v>
      </c>
      <c r="C20" s="31"/>
      <c r="D20" s="32"/>
      <c r="E20" s="32"/>
      <c r="F20" s="33"/>
      <c r="G20" s="34"/>
      <c r="H20" s="84" t="s">
        <v>17</v>
      </c>
      <c r="I20" s="84"/>
      <c r="J20" s="84"/>
      <c r="K20" s="49"/>
      <c r="L20" s="49"/>
    </row>
    <row r="21" spans="1:12" ht="15">
      <c r="A21" s="10"/>
      <c r="B21" s="31"/>
      <c r="C21" s="31"/>
      <c r="D21" s="32"/>
      <c r="E21" s="32"/>
      <c r="F21" s="33"/>
      <c r="G21" s="34"/>
      <c r="H21" s="84" t="s">
        <v>42</v>
      </c>
      <c r="I21" s="84"/>
      <c r="J21" s="84"/>
      <c r="K21" s="49"/>
      <c r="L21" s="49"/>
    </row>
  </sheetData>
  <sheetProtection/>
  <mergeCells count="6">
    <mergeCell ref="D2:G2"/>
    <mergeCell ref="D3:G3"/>
    <mergeCell ref="H20:J20"/>
    <mergeCell ref="H21:J21"/>
    <mergeCell ref="A4:J4"/>
    <mergeCell ref="A6:J6"/>
  </mergeCells>
  <printOptions/>
  <pageMargins left="0.35" right="0.45" top="1.05" bottom="1" header="0.51" footer="0.5"/>
  <pageSetup horizontalDpi="600" verticalDpi="600" orientation="portrait" paperSize="9" r:id="rId2"/>
  <headerFooter alignWithMargins="0">
    <oddHeader>&amp;L&amp;7
Allegato alla nota prot. n. 5333 del 29/2/2008&amp;C&amp;"Verdana,Grassetto"&amp;11Ufficio Scolastico Regionale per l'Emilia Romagna&amp;R
&amp;"Arial,Grassetto"&amp;9ALL. A</oddHeader>
    <oddFooter>&amp;L&amp;7&amp;D&amp;R&amp;7&amp;P/&amp;N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L21"/>
  <sheetViews>
    <sheetView zoomScalePageLayoutView="0" workbookViewId="0" topLeftCell="A4">
      <selection activeCell="H8" sqref="H8"/>
    </sheetView>
  </sheetViews>
  <sheetFormatPr defaultColWidth="9.140625" defaultRowHeight="12.75"/>
  <cols>
    <col min="1" max="1" width="4.57421875" style="0" customWidth="1"/>
    <col min="2" max="2" width="17.57421875" style="0" customWidth="1"/>
    <col min="3" max="3" width="2.28125" style="0" customWidth="1"/>
    <col min="4" max="4" width="10.140625" style="0" bestFit="1" customWidth="1"/>
    <col min="5" max="5" width="2.421875" style="0" customWidth="1"/>
    <col min="6" max="7" width="10.28125" style="0" customWidth="1"/>
    <col min="8" max="8" width="12.421875" style="0" customWidth="1"/>
  </cols>
  <sheetData>
    <row r="1" ht="69" customHeight="1"/>
    <row r="2" spans="4:7" ht="12.75">
      <c r="D2" s="83" t="s">
        <v>39</v>
      </c>
      <c r="E2" s="83"/>
      <c r="F2" s="83"/>
      <c r="G2" s="83"/>
    </row>
    <row r="3" spans="4:7" ht="12.75">
      <c r="D3" s="83" t="s">
        <v>40</v>
      </c>
      <c r="E3" s="83"/>
      <c r="F3" s="83"/>
      <c r="G3" s="83"/>
    </row>
    <row r="4" spans="1:12" ht="24.75" customHeight="1">
      <c r="A4" s="85" t="s">
        <v>18</v>
      </c>
      <c r="B4" s="85"/>
      <c r="C4" s="85"/>
      <c r="D4" s="85"/>
      <c r="E4" s="85"/>
      <c r="F4" s="85"/>
      <c r="G4" s="85"/>
      <c r="H4" s="85"/>
      <c r="I4" s="85"/>
      <c r="J4" s="85"/>
      <c r="K4" s="48"/>
      <c r="L4" s="48"/>
    </row>
    <row r="5" spans="1:12" ht="7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0.25">
      <c r="A6" s="13"/>
      <c r="B6" s="86" t="s">
        <v>12</v>
      </c>
      <c r="C6" s="86"/>
      <c r="D6" s="86"/>
      <c r="E6" s="86"/>
      <c r="F6" s="86"/>
      <c r="G6" s="86"/>
      <c r="H6" s="86"/>
      <c r="I6" s="86"/>
      <c r="J6" s="86"/>
      <c r="K6" s="86"/>
      <c r="L6" s="13"/>
    </row>
    <row r="7" spans="1:12" ht="9.75" customHeight="1">
      <c r="A7" s="13"/>
      <c r="B7" s="26"/>
      <c r="C7" s="26"/>
      <c r="D7" s="26"/>
      <c r="E7" s="27"/>
      <c r="F7" s="27"/>
      <c r="G7" s="26"/>
      <c r="H7" s="26"/>
      <c r="I7" s="16"/>
      <c r="J7" s="16"/>
      <c r="K7" s="16"/>
      <c r="L7" s="13"/>
    </row>
    <row r="8" spans="1:12" ht="45">
      <c r="A8" s="13"/>
      <c r="B8" s="4" t="s">
        <v>0</v>
      </c>
      <c r="C8" s="3"/>
      <c r="D8" s="14" t="s">
        <v>31</v>
      </c>
      <c r="E8" s="18"/>
      <c r="F8" s="17" t="s">
        <v>33</v>
      </c>
      <c r="G8" s="5" t="s">
        <v>13</v>
      </c>
      <c r="H8" s="5" t="s">
        <v>14</v>
      </c>
      <c r="I8" s="16"/>
      <c r="J8" s="16"/>
      <c r="K8" s="16"/>
      <c r="L8" s="13"/>
    </row>
    <row r="9" spans="1:12" ht="21.75" customHeight="1">
      <c r="A9" s="13"/>
      <c r="B9" s="30" t="s">
        <v>1</v>
      </c>
      <c r="C9" s="3"/>
      <c r="D9" s="15">
        <v>38459</v>
      </c>
      <c r="E9" s="22"/>
      <c r="F9" s="12">
        <v>3299</v>
      </c>
      <c r="G9" s="7">
        <v>3248</v>
      </c>
      <c r="H9" s="1">
        <f aca="true" t="shared" si="0" ref="H9:H16">F9-G9</f>
        <v>51</v>
      </c>
      <c r="I9" s="16"/>
      <c r="J9" s="16"/>
      <c r="K9" s="16"/>
      <c r="L9" s="13"/>
    </row>
    <row r="10" spans="1:12" ht="21.75" customHeight="1">
      <c r="A10" s="13"/>
      <c r="B10" s="30" t="s">
        <v>2</v>
      </c>
      <c r="C10" s="3"/>
      <c r="D10" s="15">
        <v>11953</v>
      </c>
      <c r="E10" s="22"/>
      <c r="F10" s="12">
        <v>1062</v>
      </c>
      <c r="G10" s="7">
        <v>1047</v>
      </c>
      <c r="H10" s="1">
        <f t="shared" si="0"/>
        <v>15</v>
      </c>
      <c r="I10" s="16"/>
      <c r="J10" s="16"/>
      <c r="K10" s="16"/>
      <c r="L10" s="13"/>
    </row>
    <row r="11" spans="1:12" ht="21.75" customHeight="1">
      <c r="A11" s="13"/>
      <c r="B11" s="30" t="s">
        <v>3</v>
      </c>
      <c r="C11" s="3"/>
      <c r="D11" s="15">
        <v>15683</v>
      </c>
      <c r="E11" s="23"/>
      <c r="F11" s="12">
        <v>1340</v>
      </c>
      <c r="G11" s="7">
        <v>1337</v>
      </c>
      <c r="H11" s="1">
        <f t="shared" si="0"/>
        <v>3</v>
      </c>
      <c r="I11" s="16"/>
      <c r="J11" s="16"/>
      <c r="K11" s="16"/>
      <c r="L11" s="13"/>
    </row>
    <row r="12" spans="1:12" ht="21.75" customHeight="1">
      <c r="A12" s="13"/>
      <c r="B12" s="30" t="s">
        <v>4</v>
      </c>
      <c r="C12" s="3"/>
      <c r="D12" s="15">
        <v>29708</v>
      </c>
      <c r="E12" s="22"/>
      <c r="F12" s="12">
        <v>2626</v>
      </c>
      <c r="G12" s="7">
        <v>2605</v>
      </c>
      <c r="H12" s="1">
        <f t="shared" si="0"/>
        <v>21</v>
      </c>
      <c r="I12" s="16"/>
      <c r="J12" s="16"/>
      <c r="K12" s="16"/>
      <c r="L12" s="13"/>
    </row>
    <row r="13" spans="1:12" ht="21.75" customHeight="1">
      <c r="A13" s="13"/>
      <c r="B13" s="30" t="s">
        <v>5</v>
      </c>
      <c r="C13" s="3"/>
      <c r="D13" s="15">
        <v>16330</v>
      </c>
      <c r="E13" s="22"/>
      <c r="F13" s="12">
        <v>1406</v>
      </c>
      <c r="G13" s="7">
        <v>1387</v>
      </c>
      <c r="H13" s="1">
        <f t="shared" si="0"/>
        <v>19</v>
      </c>
      <c r="I13" s="16"/>
      <c r="J13" s="16"/>
      <c r="K13" s="16"/>
      <c r="L13" s="13"/>
    </row>
    <row r="14" spans="1:12" ht="21.75" customHeight="1">
      <c r="A14" s="13"/>
      <c r="B14" s="30" t="s">
        <v>6</v>
      </c>
      <c r="C14" s="3"/>
      <c r="D14" s="15">
        <v>11208</v>
      </c>
      <c r="E14" s="22"/>
      <c r="F14" s="12">
        <v>1061</v>
      </c>
      <c r="G14" s="7">
        <v>1046</v>
      </c>
      <c r="H14" s="1">
        <f t="shared" si="0"/>
        <v>15</v>
      </c>
      <c r="I14" s="16"/>
      <c r="J14" s="16"/>
      <c r="K14" s="16"/>
      <c r="L14" s="13"/>
    </row>
    <row r="15" spans="1:12" ht="21.75" customHeight="1">
      <c r="A15" s="13"/>
      <c r="B15" s="30" t="s">
        <v>7</v>
      </c>
      <c r="C15" s="3"/>
      <c r="D15" s="15">
        <v>14525</v>
      </c>
      <c r="E15" s="24"/>
      <c r="F15" s="12">
        <v>1243</v>
      </c>
      <c r="G15" s="7">
        <v>1221</v>
      </c>
      <c r="H15" s="1">
        <f t="shared" si="0"/>
        <v>22</v>
      </c>
      <c r="I15" s="16"/>
      <c r="J15" s="16"/>
      <c r="K15" s="16"/>
      <c r="L15" s="13"/>
    </row>
    <row r="16" spans="1:12" ht="21.75" customHeight="1">
      <c r="A16" s="13"/>
      <c r="B16" s="30" t="s">
        <v>8</v>
      </c>
      <c r="C16" s="3"/>
      <c r="D16" s="15">
        <v>23699</v>
      </c>
      <c r="E16" s="22"/>
      <c r="F16" s="12">
        <v>1958</v>
      </c>
      <c r="G16" s="7">
        <v>1900</v>
      </c>
      <c r="H16" s="1">
        <f t="shared" si="0"/>
        <v>58</v>
      </c>
      <c r="I16" s="16"/>
      <c r="J16" s="16"/>
      <c r="K16" s="16"/>
      <c r="L16" s="13"/>
    </row>
    <row r="17" spans="1:12" ht="21.75" customHeight="1">
      <c r="A17" s="13"/>
      <c r="B17" s="30" t="s">
        <v>9</v>
      </c>
      <c r="C17" s="3"/>
      <c r="D17" s="15">
        <v>12498</v>
      </c>
      <c r="E17" s="24"/>
      <c r="F17" s="12">
        <f>G17+H17</f>
        <v>1002</v>
      </c>
      <c r="G17" s="7">
        <v>999</v>
      </c>
      <c r="H17" s="1">
        <v>3</v>
      </c>
      <c r="I17" s="16"/>
      <c r="J17" s="16"/>
      <c r="K17" s="16"/>
      <c r="L17" s="13"/>
    </row>
    <row r="18" spans="1:12" ht="21.75" customHeight="1">
      <c r="A18" s="13"/>
      <c r="B18" s="4" t="s">
        <v>10</v>
      </c>
      <c r="C18" s="3"/>
      <c r="D18" s="15">
        <f>SUM(D9:D17)</f>
        <v>174063</v>
      </c>
      <c r="E18" s="21"/>
      <c r="F18" s="2">
        <f>SUM(F9:F17)</f>
        <v>14997</v>
      </c>
      <c r="G18" s="1">
        <f>SUM(G9:G17)</f>
        <v>14790</v>
      </c>
      <c r="H18" s="2">
        <f>SUM(H9:H17)</f>
        <v>207</v>
      </c>
      <c r="I18" s="16"/>
      <c r="J18" s="16"/>
      <c r="K18" s="16"/>
      <c r="L18" s="62"/>
    </row>
    <row r="19" spans="1:12" ht="27" customHeight="1">
      <c r="A19" s="13"/>
      <c r="B19" s="25"/>
      <c r="C19" s="25"/>
      <c r="D19" s="32"/>
      <c r="E19" s="32"/>
      <c r="F19" s="33"/>
      <c r="G19" s="34"/>
      <c r="H19" s="33"/>
      <c r="I19" s="16"/>
      <c r="J19" s="16"/>
      <c r="K19" s="16"/>
      <c r="L19" s="13"/>
    </row>
    <row r="20" spans="1:12" ht="15">
      <c r="A20" s="10"/>
      <c r="B20" s="36" t="s">
        <v>29</v>
      </c>
      <c r="C20" s="31"/>
      <c r="D20" s="32"/>
      <c r="E20" s="32"/>
      <c r="F20" s="33"/>
      <c r="G20" s="34"/>
      <c r="H20" s="84" t="s">
        <v>17</v>
      </c>
      <c r="I20" s="84"/>
      <c r="J20" s="84"/>
      <c r="K20" s="49"/>
      <c r="L20" s="49"/>
    </row>
    <row r="21" spans="1:12" ht="15">
      <c r="A21" s="10"/>
      <c r="B21" s="31"/>
      <c r="C21" s="31"/>
      <c r="D21" s="32"/>
      <c r="E21" s="32"/>
      <c r="F21" s="33"/>
      <c r="G21" s="34"/>
      <c r="H21" s="84" t="s">
        <v>42</v>
      </c>
      <c r="I21" s="84"/>
      <c r="J21" s="84"/>
      <c r="K21" s="49"/>
      <c r="L21" s="49"/>
    </row>
  </sheetData>
  <sheetProtection/>
  <mergeCells count="6">
    <mergeCell ref="D2:G2"/>
    <mergeCell ref="D3:G3"/>
    <mergeCell ref="H20:J20"/>
    <mergeCell ref="H21:J21"/>
    <mergeCell ref="B6:K6"/>
    <mergeCell ref="A4:J4"/>
  </mergeCells>
  <printOptions/>
  <pageMargins left="0.35" right="0.41" top="1" bottom="1" header="0.5" footer="0.5"/>
  <pageSetup horizontalDpi="600" verticalDpi="600" orientation="portrait" paperSize="9" r:id="rId2"/>
  <headerFooter alignWithMargins="0">
    <oddHeader>&amp;L
&amp;7Allegato alla nota prot. n. 5333 del 29/2/2008&amp;C&amp;"Verdana,Grassetto"&amp;11Ufficio Scolastico Regionale per l'Emilia Romagna&amp;R
&amp;"Arial,Grassetto"&amp;9ALL. B</oddHeader>
    <oddFooter>&amp;L&amp;7&amp;D&amp;R&amp;7&amp;D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L22"/>
  <sheetViews>
    <sheetView zoomScalePageLayoutView="0" workbookViewId="0" topLeftCell="A4">
      <selection activeCell="B9" sqref="B9:B18"/>
    </sheetView>
  </sheetViews>
  <sheetFormatPr defaultColWidth="9.140625" defaultRowHeight="12.75"/>
  <cols>
    <col min="1" max="1" width="1.421875" style="0" customWidth="1"/>
    <col min="2" max="2" width="24.57421875" style="0" customWidth="1"/>
    <col min="3" max="3" width="2.28125" style="0" customWidth="1"/>
    <col min="4" max="4" width="10.140625" style="0" customWidth="1"/>
    <col min="5" max="5" width="2.7109375" style="0" customWidth="1"/>
    <col min="6" max="6" width="10.00390625" style="0" customWidth="1"/>
    <col min="7" max="7" width="10.421875" style="0" customWidth="1"/>
    <col min="8" max="8" width="11.7109375" style="0" customWidth="1"/>
  </cols>
  <sheetData>
    <row r="1" ht="75" customHeight="1"/>
    <row r="2" spans="4:7" ht="12.75">
      <c r="D2" s="83" t="s">
        <v>39</v>
      </c>
      <c r="E2" s="83"/>
      <c r="F2" s="83"/>
      <c r="G2" s="83"/>
    </row>
    <row r="3" spans="4:7" ht="12.75">
      <c r="D3" s="83" t="s">
        <v>40</v>
      </c>
      <c r="E3" s="83"/>
      <c r="F3" s="83"/>
      <c r="G3" s="83"/>
    </row>
    <row r="4" spans="1:12" ht="26.25" customHeight="1">
      <c r="A4" s="85" t="s">
        <v>18</v>
      </c>
      <c r="B4" s="85"/>
      <c r="C4" s="85"/>
      <c r="D4" s="85"/>
      <c r="E4" s="85"/>
      <c r="F4" s="85"/>
      <c r="G4" s="85"/>
      <c r="H4" s="85"/>
      <c r="I4" s="85"/>
      <c r="J4" s="85"/>
      <c r="K4" s="48"/>
      <c r="L4" s="48"/>
    </row>
    <row r="5" spans="1:12" ht="8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20.25">
      <c r="A6" s="86" t="s">
        <v>41</v>
      </c>
      <c r="B6" s="86"/>
      <c r="C6" s="86"/>
      <c r="D6" s="86"/>
      <c r="E6" s="86"/>
      <c r="F6" s="86"/>
      <c r="G6" s="86"/>
      <c r="H6" s="86"/>
      <c r="I6" s="86"/>
      <c r="J6" s="86"/>
      <c r="K6" s="16"/>
      <c r="L6" s="13"/>
    </row>
    <row r="7" spans="1:12" ht="15.75" customHeight="1">
      <c r="A7" s="13"/>
      <c r="B7" s="26"/>
      <c r="C7" s="26"/>
      <c r="D7" s="26"/>
      <c r="E7" s="27"/>
      <c r="F7" s="27"/>
      <c r="G7" s="26"/>
      <c r="H7" s="26"/>
      <c r="I7" s="16"/>
      <c r="J7" s="16"/>
      <c r="K7" s="16"/>
      <c r="L7" s="13"/>
    </row>
    <row r="8" spans="1:12" ht="45">
      <c r="A8" s="13"/>
      <c r="B8" s="4" t="s">
        <v>0</v>
      </c>
      <c r="C8" s="3"/>
      <c r="D8" s="14" t="s">
        <v>31</v>
      </c>
      <c r="E8" s="18"/>
      <c r="F8" s="17" t="s">
        <v>34</v>
      </c>
      <c r="G8" s="5" t="str">
        <f>'[1]rip posti ALL A'!G41</f>
        <v>Posti OD 07/08   </v>
      </c>
      <c r="H8" s="5" t="s">
        <v>14</v>
      </c>
      <c r="I8" s="16"/>
      <c r="J8" s="16"/>
      <c r="K8" s="16"/>
      <c r="L8" s="13"/>
    </row>
    <row r="9" spans="1:12" ht="21.75" customHeight="1">
      <c r="A9" s="13"/>
      <c r="B9" s="30" t="s">
        <v>1</v>
      </c>
      <c r="C9" s="3"/>
      <c r="D9" s="15">
        <v>21586</v>
      </c>
      <c r="E9" s="19"/>
      <c r="F9" s="1">
        <v>1754</v>
      </c>
      <c r="G9" s="1">
        <v>1752</v>
      </c>
      <c r="H9" s="1">
        <v>2</v>
      </c>
      <c r="I9" s="16"/>
      <c r="J9" s="16"/>
      <c r="K9" s="16"/>
      <c r="L9" s="13"/>
    </row>
    <row r="10" spans="1:12" ht="21.75" customHeight="1">
      <c r="A10" s="13"/>
      <c r="B10" s="30" t="s">
        <v>2</v>
      </c>
      <c r="C10" s="3"/>
      <c r="D10" s="15">
        <v>7140</v>
      </c>
      <c r="E10" s="19"/>
      <c r="F10" s="1">
        <v>595</v>
      </c>
      <c r="G10" s="1">
        <v>587</v>
      </c>
      <c r="H10" s="1">
        <v>8</v>
      </c>
      <c r="I10" s="16"/>
      <c r="J10" s="16"/>
      <c r="K10" s="16"/>
      <c r="L10" s="13"/>
    </row>
    <row r="11" spans="1:12" ht="21.75" customHeight="1">
      <c r="A11" s="13"/>
      <c r="B11" s="30" t="s">
        <v>3</v>
      </c>
      <c r="C11" s="3"/>
      <c r="D11" s="15">
        <v>9220</v>
      </c>
      <c r="E11" s="20"/>
      <c r="F11" s="1">
        <v>746</v>
      </c>
      <c r="G11" s="1">
        <v>738</v>
      </c>
      <c r="H11" s="1">
        <v>8</v>
      </c>
      <c r="I11" s="16"/>
      <c r="J11" s="16"/>
      <c r="K11" s="16"/>
      <c r="L11" s="13"/>
    </row>
    <row r="12" spans="1:12" ht="21.75" customHeight="1">
      <c r="A12" s="13"/>
      <c r="B12" s="30" t="s">
        <v>4</v>
      </c>
      <c r="C12" s="3"/>
      <c r="D12" s="15">
        <v>17823</v>
      </c>
      <c r="E12" s="19"/>
      <c r="F12" s="1">
        <v>1473</v>
      </c>
      <c r="G12" s="1">
        <v>1465</v>
      </c>
      <c r="H12" s="1">
        <v>8</v>
      </c>
      <c r="I12" s="16"/>
      <c r="J12" s="16"/>
      <c r="K12" s="16"/>
      <c r="L12" s="13"/>
    </row>
    <row r="13" spans="1:12" ht="21.75" customHeight="1">
      <c r="A13" s="13"/>
      <c r="B13" s="30" t="s">
        <v>5</v>
      </c>
      <c r="C13" s="3"/>
      <c r="D13" s="15">
        <v>9651</v>
      </c>
      <c r="E13" s="19"/>
      <c r="F13" s="1">
        <v>774</v>
      </c>
      <c r="G13" s="1">
        <v>762</v>
      </c>
      <c r="H13" s="1">
        <v>12</v>
      </c>
      <c r="I13" s="16"/>
      <c r="J13" s="16"/>
      <c r="K13" s="16"/>
      <c r="L13" s="13"/>
    </row>
    <row r="14" spans="1:12" ht="21.75" customHeight="1">
      <c r="A14" s="13"/>
      <c r="B14" s="30" t="s">
        <v>6</v>
      </c>
      <c r="C14" s="3"/>
      <c r="D14" s="15">
        <v>6859</v>
      </c>
      <c r="E14" s="22"/>
      <c r="F14" s="1">
        <v>583</v>
      </c>
      <c r="G14" s="7">
        <v>577</v>
      </c>
      <c r="H14" s="1">
        <v>6</v>
      </c>
      <c r="I14" s="16"/>
      <c r="J14" s="16"/>
      <c r="K14" s="16"/>
      <c r="L14" s="13"/>
    </row>
    <row r="15" spans="1:12" ht="21.75" customHeight="1">
      <c r="A15" s="13"/>
      <c r="B15" s="30" t="s">
        <v>7</v>
      </c>
      <c r="C15" s="3"/>
      <c r="D15" s="15">
        <v>8590</v>
      </c>
      <c r="E15" s="21"/>
      <c r="F15" s="1">
        <v>685</v>
      </c>
      <c r="G15" s="1">
        <v>679</v>
      </c>
      <c r="H15" s="1">
        <v>6</v>
      </c>
      <c r="I15" s="16"/>
      <c r="J15" s="16"/>
      <c r="K15" s="16"/>
      <c r="L15" s="13"/>
    </row>
    <row r="16" spans="1:12" ht="21.75" customHeight="1">
      <c r="A16" s="13"/>
      <c r="B16" s="30" t="s">
        <v>8</v>
      </c>
      <c r="C16" s="3"/>
      <c r="D16" s="15">
        <v>13285</v>
      </c>
      <c r="E16" s="19"/>
      <c r="F16" s="1">
        <v>1094</v>
      </c>
      <c r="G16" s="1">
        <v>1080</v>
      </c>
      <c r="H16" s="1">
        <v>14</v>
      </c>
      <c r="I16" s="16"/>
      <c r="J16" s="16"/>
      <c r="K16" s="16"/>
      <c r="L16" s="13"/>
    </row>
    <row r="17" spans="1:12" ht="21.75" customHeight="1">
      <c r="A17" s="13"/>
      <c r="B17" s="30" t="s">
        <v>9</v>
      </c>
      <c r="C17" s="3"/>
      <c r="D17" s="15">
        <v>7549</v>
      </c>
      <c r="E17" s="21"/>
      <c r="F17" s="1">
        <v>574</v>
      </c>
      <c r="G17" s="1">
        <v>570</v>
      </c>
      <c r="H17" s="1">
        <v>4</v>
      </c>
      <c r="I17" s="16"/>
      <c r="J17" s="16"/>
      <c r="K17" s="16"/>
      <c r="L17" s="13"/>
    </row>
    <row r="18" spans="1:12" ht="21.75" customHeight="1">
      <c r="A18" s="13"/>
      <c r="B18" s="4" t="s">
        <v>10</v>
      </c>
      <c r="C18" s="3"/>
      <c r="D18" s="15">
        <v>101703</v>
      </c>
      <c r="E18" s="21"/>
      <c r="F18" s="2">
        <v>8278</v>
      </c>
      <c r="G18" s="2">
        <f>SUM(G9:G17)</f>
        <v>8210</v>
      </c>
      <c r="H18" s="2">
        <v>68</v>
      </c>
      <c r="I18" s="16"/>
      <c r="J18" s="16"/>
      <c r="K18" s="16"/>
      <c r="L18" s="62"/>
    </row>
    <row r="19" spans="1:12" ht="12.75">
      <c r="A19" s="13"/>
      <c r="B19" s="25"/>
      <c r="C19" s="25"/>
      <c r="D19" s="32"/>
      <c r="E19" s="32"/>
      <c r="F19" s="34"/>
      <c r="G19" s="33"/>
      <c r="H19" s="33"/>
      <c r="I19" s="16"/>
      <c r="J19" s="16"/>
      <c r="K19" s="16"/>
      <c r="L19" s="13"/>
    </row>
    <row r="20" spans="1:12" ht="15">
      <c r="A20" s="10"/>
      <c r="B20" s="36"/>
      <c r="C20" s="31"/>
      <c r="D20" s="32"/>
      <c r="E20" s="32"/>
      <c r="F20" s="33"/>
      <c r="G20" s="34"/>
      <c r="H20" s="33"/>
      <c r="I20" s="29"/>
      <c r="J20" s="49"/>
      <c r="K20" s="49"/>
      <c r="L20" s="49"/>
    </row>
    <row r="21" spans="1:12" ht="15">
      <c r="A21" s="10"/>
      <c r="B21" s="51" t="s">
        <v>29</v>
      </c>
      <c r="C21" s="25"/>
      <c r="D21" s="52"/>
      <c r="E21" s="52"/>
      <c r="F21" s="53"/>
      <c r="G21" s="87" t="s">
        <v>17</v>
      </c>
      <c r="H21" s="87"/>
      <c r="I21" s="87"/>
      <c r="J21" s="49"/>
      <c r="K21" s="49"/>
      <c r="L21" s="49"/>
    </row>
    <row r="22" spans="2:9" ht="12.75">
      <c r="B22" s="54"/>
      <c r="C22" s="54"/>
      <c r="D22" s="54"/>
      <c r="E22" s="54"/>
      <c r="F22" s="54"/>
      <c r="G22" s="87" t="s">
        <v>42</v>
      </c>
      <c r="H22" s="87"/>
      <c r="I22" s="87"/>
    </row>
  </sheetData>
  <sheetProtection/>
  <mergeCells count="6">
    <mergeCell ref="D2:G2"/>
    <mergeCell ref="D3:G3"/>
    <mergeCell ref="G22:I22"/>
    <mergeCell ref="A4:J4"/>
    <mergeCell ref="A6:J6"/>
    <mergeCell ref="G21:I21"/>
  </mergeCells>
  <printOptions/>
  <pageMargins left="0.35" right="0.41" top="1.19" bottom="1" header="0.5" footer="0.5"/>
  <pageSetup horizontalDpi="600" verticalDpi="600" orientation="portrait" paperSize="9" r:id="rId2"/>
  <headerFooter alignWithMargins="0">
    <oddHeader>&amp;L
&amp;7allegato alla nota prot. n. 5333 del 29/2/2008&amp;C&amp;"Verdana,Grassetto"&amp;11Ufficio Scolastico Regionale per l'Emilia Romagna&amp;R&amp;"Arial,Grassetto"&amp;9ALL. C</oddHeader>
    <oddFooter>&amp;L&amp;7&amp;D&amp;R&amp;7&amp;P/&amp;N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2:J29"/>
  <sheetViews>
    <sheetView zoomScalePageLayoutView="0" workbookViewId="0" topLeftCell="A4">
      <selection activeCell="K17" sqref="K17"/>
    </sheetView>
  </sheetViews>
  <sheetFormatPr defaultColWidth="9.140625" defaultRowHeight="12.75"/>
  <cols>
    <col min="1" max="1" width="4.28125" style="0" customWidth="1"/>
    <col min="2" max="2" width="18.421875" style="0" customWidth="1"/>
    <col min="3" max="3" width="2.421875" style="0" customWidth="1"/>
    <col min="4" max="4" width="10.00390625" style="0" customWidth="1"/>
    <col min="5" max="5" width="2.28125" style="0" customWidth="1"/>
    <col min="6" max="6" width="11.7109375" style="0" customWidth="1"/>
    <col min="7" max="7" width="12.140625" style="0" customWidth="1"/>
    <col min="8" max="8" width="12.28125" style="0" customWidth="1"/>
  </cols>
  <sheetData>
    <row r="1" ht="87" customHeight="1"/>
    <row r="2" spans="4:7" ht="18" customHeight="1">
      <c r="D2" s="83" t="s">
        <v>39</v>
      </c>
      <c r="E2" s="83"/>
      <c r="F2" s="83"/>
      <c r="G2" s="83"/>
    </row>
    <row r="3" spans="4:7" ht="19.5" customHeight="1">
      <c r="D3" s="83" t="s">
        <v>40</v>
      </c>
      <c r="E3" s="83"/>
      <c r="F3" s="83"/>
      <c r="G3" s="83"/>
    </row>
    <row r="4" spans="1:9" ht="30" customHeight="1">
      <c r="A4" s="85" t="s">
        <v>38</v>
      </c>
      <c r="B4" s="85"/>
      <c r="C4" s="85"/>
      <c r="D4" s="85"/>
      <c r="E4" s="85"/>
      <c r="F4" s="85"/>
      <c r="G4" s="85"/>
      <c r="H4" s="85"/>
      <c r="I4" s="85"/>
    </row>
    <row r="5" spans="1:9" ht="11.25" customHeight="1">
      <c r="A5" s="48"/>
      <c r="B5" s="48"/>
      <c r="C5" s="48"/>
      <c r="D5" s="48"/>
      <c r="E5" s="48"/>
      <c r="F5" s="48"/>
      <c r="G5" s="48"/>
      <c r="H5" s="48"/>
      <c r="I5" s="48"/>
    </row>
    <row r="6" spans="1:9" ht="20.25">
      <c r="A6" s="86" t="s">
        <v>19</v>
      </c>
      <c r="B6" s="86"/>
      <c r="C6" s="86"/>
      <c r="D6" s="86"/>
      <c r="E6" s="86"/>
      <c r="F6" s="86"/>
      <c r="G6" s="86"/>
      <c r="H6" s="86"/>
      <c r="I6" s="86"/>
    </row>
    <row r="7" spans="1:9" ht="9.75" customHeight="1">
      <c r="A7" s="46"/>
      <c r="B7" s="46"/>
      <c r="C7" s="46"/>
      <c r="D7" s="46"/>
      <c r="E7" s="46"/>
      <c r="F7" s="46"/>
      <c r="G7" s="46"/>
      <c r="H7" s="46"/>
      <c r="I7" s="46"/>
    </row>
    <row r="8" spans="2:8" s="50" customFormat="1" ht="60.75" customHeight="1">
      <c r="B8" s="4" t="s">
        <v>0</v>
      </c>
      <c r="C8" s="55"/>
      <c r="D8" s="14" t="s">
        <v>31</v>
      </c>
      <c r="E8" s="18"/>
      <c r="F8" s="17" t="s">
        <v>35</v>
      </c>
      <c r="G8" s="5" t="s">
        <v>13</v>
      </c>
      <c r="H8" s="5" t="s">
        <v>14</v>
      </c>
    </row>
    <row r="9" spans="2:8" s="50" customFormat="1" ht="21.75" customHeight="1">
      <c r="B9" s="30" t="s">
        <v>1</v>
      </c>
      <c r="D9" s="1">
        <v>30879</v>
      </c>
      <c r="E9" s="64"/>
      <c r="F9" s="1">
        <v>2333</v>
      </c>
      <c r="G9" s="1">
        <v>2313</v>
      </c>
      <c r="H9" s="1">
        <f>F9-G9</f>
        <v>20</v>
      </c>
    </row>
    <row r="10" spans="2:8" s="50" customFormat="1" ht="21.75" customHeight="1">
      <c r="B10" s="30" t="s">
        <v>2</v>
      </c>
      <c r="D10" s="1">
        <v>13909</v>
      </c>
      <c r="E10" s="64"/>
      <c r="F10" s="1">
        <v>1182</v>
      </c>
      <c r="G10" s="1">
        <v>1172</v>
      </c>
      <c r="H10" s="1">
        <f aca="true" t="shared" si="0" ref="H10:H17">F10-G10</f>
        <v>10</v>
      </c>
    </row>
    <row r="11" spans="2:8" s="50" customFormat="1" ht="21.75" customHeight="1">
      <c r="B11" s="30" t="s">
        <v>3</v>
      </c>
      <c r="D11" s="1">
        <v>16435</v>
      </c>
      <c r="E11" s="64"/>
      <c r="F11" s="1">
        <v>1372</v>
      </c>
      <c r="G11" s="1">
        <v>1332</v>
      </c>
      <c r="H11" s="1">
        <f t="shared" si="0"/>
        <v>40</v>
      </c>
    </row>
    <row r="12" spans="2:8" s="50" customFormat="1" ht="21.75" customHeight="1">
      <c r="B12" s="30" t="s">
        <v>4</v>
      </c>
      <c r="D12" s="1">
        <v>28994</v>
      </c>
      <c r="E12" s="64"/>
      <c r="F12" s="1">
        <v>2308</v>
      </c>
      <c r="G12" s="1">
        <v>2306</v>
      </c>
      <c r="H12" s="1">
        <f t="shared" si="0"/>
        <v>2</v>
      </c>
    </row>
    <row r="13" spans="2:8" s="50" customFormat="1" ht="21.75" customHeight="1">
      <c r="B13" s="30" t="s">
        <v>5</v>
      </c>
      <c r="D13" s="1">
        <v>17382</v>
      </c>
      <c r="E13" s="64"/>
      <c r="F13" s="1">
        <v>1447</v>
      </c>
      <c r="G13" s="1">
        <v>1443</v>
      </c>
      <c r="H13" s="1">
        <f t="shared" si="0"/>
        <v>4</v>
      </c>
    </row>
    <row r="14" spans="2:8" s="50" customFormat="1" ht="21.75" customHeight="1">
      <c r="B14" s="30" t="s">
        <v>6</v>
      </c>
      <c r="D14" s="1">
        <v>10880</v>
      </c>
      <c r="E14" s="64"/>
      <c r="F14" s="1">
        <v>871</v>
      </c>
      <c r="G14" s="1">
        <v>863</v>
      </c>
      <c r="H14" s="1">
        <f t="shared" si="0"/>
        <v>8</v>
      </c>
    </row>
    <row r="15" spans="2:8" s="50" customFormat="1" ht="21.75" customHeight="1">
      <c r="B15" s="30" t="s">
        <v>7</v>
      </c>
      <c r="D15" s="1">
        <v>13004</v>
      </c>
      <c r="E15" s="64"/>
      <c r="F15" s="1">
        <v>1141</v>
      </c>
      <c r="G15" s="1">
        <v>1103</v>
      </c>
      <c r="H15" s="1">
        <f t="shared" si="0"/>
        <v>38</v>
      </c>
    </row>
    <row r="16" spans="2:8" s="50" customFormat="1" ht="21.75" customHeight="1">
      <c r="B16" s="30" t="s">
        <v>8</v>
      </c>
      <c r="D16" s="1">
        <v>19289</v>
      </c>
      <c r="E16" s="64"/>
      <c r="F16" s="1">
        <v>1595</v>
      </c>
      <c r="G16" s="1">
        <v>1549</v>
      </c>
      <c r="H16" s="1">
        <f t="shared" si="0"/>
        <v>46</v>
      </c>
    </row>
    <row r="17" spans="2:8" s="50" customFormat="1" ht="21.75" customHeight="1">
      <c r="B17" s="30" t="s">
        <v>9</v>
      </c>
      <c r="D17" s="1">
        <v>12266</v>
      </c>
      <c r="E17" s="64"/>
      <c r="F17" s="1">
        <v>988</v>
      </c>
      <c r="G17" s="1">
        <v>968</v>
      </c>
      <c r="H17" s="1">
        <f t="shared" si="0"/>
        <v>20</v>
      </c>
    </row>
    <row r="18" spans="2:10" s="50" customFormat="1" ht="21.75" customHeight="1">
      <c r="B18" s="4" t="s">
        <v>10</v>
      </c>
      <c r="D18" s="1">
        <v>163038</v>
      </c>
      <c r="E18" s="64"/>
      <c r="F18" s="2">
        <f>SUM(F9:F17)</f>
        <v>13237</v>
      </c>
      <c r="G18" s="1">
        <f>SUM(G9:G17)</f>
        <v>13049</v>
      </c>
      <c r="H18" s="2">
        <f>SUM(H9:H17)</f>
        <v>188</v>
      </c>
      <c r="J18" s="56"/>
    </row>
    <row r="19" s="50" customFormat="1" ht="12.75"/>
    <row r="21" ht="12.75">
      <c r="A21" s="61" t="s">
        <v>22</v>
      </c>
    </row>
    <row r="22" ht="12.75">
      <c r="A22" s="63" t="s">
        <v>20</v>
      </c>
    </row>
    <row r="23" ht="12.75">
      <c r="A23" s="63" t="s">
        <v>21</v>
      </c>
    </row>
    <row r="24" ht="12.75">
      <c r="A24" s="63" t="s">
        <v>23</v>
      </c>
    </row>
    <row r="28" spans="2:9" s="50" customFormat="1" ht="12.75">
      <c r="B28" s="51" t="s">
        <v>29</v>
      </c>
      <c r="C28" s="25"/>
      <c r="D28" s="52"/>
      <c r="E28" s="52"/>
      <c r="F28" s="53"/>
      <c r="G28" s="87" t="s">
        <v>17</v>
      </c>
      <c r="H28" s="87"/>
      <c r="I28" s="87"/>
    </row>
    <row r="29" spans="2:9" s="50" customFormat="1" ht="12.75">
      <c r="B29" s="54"/>
      <c r="C29" s="54"/>
      <c r="D29" s="54"/>
      <c r="E29" s="54"/>
      <c r="F29" s="54"/>
      <c r="G29" s="87" t="s">
        <v>42</v>
      </c>
      <c r="H29" s="87"/>
      <c r="I29" s="87"/>
    </row>
  </sheetData>
  <sheetProtection/>
  <mergeCells count="6">
    <mergeCell ref="G29:I29"/>
    <mergeCell ref="A4:I4"/>
    <mergeCell ref="D2:G2"/>
    <mergeCell ref="D3:G3"/>
    <mergeCell ref="A6:I6"/>
    <mergeCell ref="G28:I28"/>
  </mergeCells>
  <printOptions/>
  <pageMargins left="0.63" right="0.38" top="1.21" bottom="1" header="0.5" footer="0.5"/>
  <pageSetup horizontalDpi="600" verticalDpi="600" orientation="portrait" paperSize="9" r:id="rId2"/>
  <headerFooter alignWithMargins="0">
    <oddHeader>&amp;L
&amp;7allegato alla nota prot. n. 5333 del 29/2/2008&amp;C&amp;"Verdana,Grassetto"&amp;11Ufficio Scolastico Regionale per l'Emilia Romagna&amp;R&amp;"Arial,Grassetto"&amp;9ALL. D</oddHeader>
    <oddFooter>&amp;L&amp;7&amp;D&amp;R&amp;7&amp;P/&amp;N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M1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.140625" style="0" customWidth="1"/>
    <col min="2" max="2" width="20.140625" style="0" customWidth="1"/>
    <col min="3" max="3" width="10.00390625" style="0" customWidth="1"/>
    <col min="4" max="4" width="9.8515625" style="0" customWidth="1"/>
    <col min="5" max="5" width="10.00390625" style="0" customWidth="1"/>
    <col min="6" max="6" width="10.140625" style="0" customWidth="1"/>
    <col min="7" max="7" width="11.7109375" style="0" customWidth="1"/>
    <col min="8" max="8" width="13.8515625" style="0" customWidth="1"/>
    <col min="9" max="9" width="9.421875" style="0" customWidth="1"/>
    <col min="10" max="10" width="11.28125" style="0" customWidth="1"/>
    <col min="11" max="11" width="12.421875" style="0" customWidth="1"/>
  </cols>
  <sheetData>
    <row r="1" ht="94.5" customHeight="1"/>
    <row r="2" spans="3:9" ht="20.25" customHeight="1">
      <c r="C2" s="83" t="s">
        <v>39</v>
      </c>
      <c r="D2" s="83"/>
      <c r="E2" s="83"/>
      <c r="F2" s="83"/>
      <c r="G2" s="82"/>
      <c r="H2" s="82"/>
      <c r="I2" s="82"/>
    </row>
    <row r="3" spans="3:9" ht="14.25" customHeight="1">
      <c r="C3" s="83" t="s">
        <v>40</v>
      </c>
      <c r="D3" s="83"/>
      <c r="E3" s="83"/>
      <c r="F3" s="83"/>
      <c r="H3" s="79"/>
      <c r="I3" s="68"/>
    </row>
    <row r="4" spans="1:13" ht="30" customHeight="1">
      <c r="A4" s="88" t="s">
        <v>43</v>
      </c>
      <c r="B4" s="88"/>
      <c r="C4" s="88"/>
      <c r="D4" s="88"/>
      <c r="E4" s="88"/>
      <c r="F4" s="88"/>
      <c r="G4" s="88"/>
      <c r="H4" s="88"/>
      <c r="I4" s="88"/>
      <c r="J4" s="80"/>
      <c r="K4" s="80"/>
      <c r="L4" s="80"/>
      <c r="M4" s="80"/>
    </row>
    <row r="5" spans="1:13" ht="13.5" customHeight="1">
      <c r="A5" s="81"/>
      <c r="B5" s="81"/>
      <c r="C5" s="81"/>
      <c r="D5" s="81"/>
      <c r="E5" s="81"/>
      <c r="F5" s="81"/>
      <c r="G5" s="81"/>
      <c r="H5" s="81"/>
      <c r="I5" s="81"/>
      <c r="J5" s="80"/>
      <c r="K5" s="80"/>
      <c r="L5" s="80"/>
      <c r="M5" s="80"/>
    </row>
    <row r="6" spans="2:8" ht="49.5" customHeight="1">
      <c r="B6" s="69" t="s">
        <v>0</v>
      </c>
      <c r="C6" s="70" t="s">
        <v>24</v>
      </c>
      <c r="D6" s="70" t="s">
        <v>25</v>
      </c>
      <c r="E6" s="71" t="s">
        <v>26</v>
      </c>
      <c r="F6" s="71" t="s">
        <v>27</v>
      </c>
      <c r="G6" s="70" t="s">
        <v>36</v>
      </c>
      <c r="H6" s="72" t="s">
        <v>37</v>
      </c>
    </row>
    <row r="7" spans="2:9" ht="24" customHeight="1">
      <c r="B7" s="30" t="s">
        <v>1</v>
      </c>
      <c r="C7" s="73">
        <v>38459</v>
      </c>
      <c r="D7" s="73">
        <v>21586</v>
      </c>
      <c r="E7" s="74">
        <v>30879</v>
      </c>
      <c r="F7" s="73">
        <f>SUM(C7:E7)</f>
        <v>90924</v>
      </c>
      <c r="G7" s="75">
        <v>7386</v>
      </c>
      <c r="H7" s="76">
        <f>254*F7/F16</f>
        <v>52.63100609839473</v>
      </c>
      <c r="I7" s="50"/>
    </row>
    <row r="8" spans="2:9" ht="24" customHeight="1">
      <c r="B8" s="30" t="s">
        <v>2</v>
      </c>
      <c r="C8" s="73">
        <v>11953</v>
      </c>
      <c r="D8" s="73">
        <v>7140</v>
      </c>
      <c r="E8" s="74">
        <v>13909</v>
      </c>
      <c r="F8" s="73">
        <f aca="true" t="shared" si="0" ref="F8:F15">SUM(C8:E8)</f>
        <v>33002</v>
      </c>
      <c r="G8" s="75">
        <v>2839</v>
      </c>
      <c r="H8" s="76">
        <f>254*F8/F16</f>
        <v>19.103080190700176</v>
      </c>
      <c r="I8" s="50"/>
    </row>
    <row r="9" spans="2:8" ht="24" customHeight="1">
      <c r="B9" s="30" t="s">
        <v>3</v>
      </c>
      <c r="C9" s="73">
        <v>15683</v>
      </c>
      <c r="D9" s="73">
        <v>9220</v>
      </c>
      <c r="E9" s="74">
        <v>16435</v>
      </c>
      <c r="F9" s="73">
        <f t="shared" si="0"/>
        <v>41338</v>
      </c>
      <c r="G9" s="75">
        <v>3458</v>
      </c>
      <c r="H9" s="76">
        <f>254*F9/F16</f>
        <v>23.928341583030235</v>
      </c>
    </row>
    <row r="10" spans="2:8" ht="24" customHeight="1">
      <c r="B10" s="30" t="s">
        <v>4</v>
      </c>
      <c r="C10" s="73">
        <v>29708</v>
      </c>
      <c r="D10" s="73">
        <v>17823</v>
      </c>
      <c r="E10" s="74">
        <v>28994</v>
      </c>
      <c r="F10" s="73">
        <f t="shared" si="0"/>
        <v>76525</v>
      </c>
      <c r="G10" s="75">
        <v>6407</v>
      </c>
      <c r="H10" s="76">
        <f>254*F10/F16</f>
        <v>44.29620058158084</v>
      </c>
    </row>
    <row r="11" spans="2:8" ht="24" customHeight="1">
      <c r="B11" s="30" t="s">
        <v>5</v>
      </c>
      <c r="C11" s="73">
        <v>16330</v>
      </c>
      <c r="D11" s="73">
        <v>9651</v>
      </c>
      <c r="E11" s="74">
        <v>17382</v>
      </c>
      <c r="F11" s="73">
        <f t="shared" si="0"/>
        <v>43363</v>
      </c>
      <c r="G11" s="75">
        <v>3627</v>
      </c>
      <c r="H11" s="76">
        <f>254*F11/F16</f>
        <v>25.10050500907011</v>
      </c>
    </row>
    <row r="12" spans="2:8" ht="24" customHeight="1">
      <c r="B12" s="30" t="s">
        <v>6</v>
      </c>
      <c r="C12" s="73">
        <v>11208</v>
      </c>
      <c r="D12" s="73">
        <v>6859</v>
      </c>
      <c r="E12" s="73">
        <v>10880</v>
      </c>
      <c r="F12" s="73">
        <f t="shared" si="0"/>
        <v>28947</v>
      </c>
      <c r="G12" s="75">
        <v>2515</v>
      </c>
      <c r="H12" s="76">
        <f>254*F12/F16</f>
        <v>16.755859107938853</v>
      </c>
    </row>
    <row r="13" spans="2:8" ht="24" customHeight="1">
      <c r="B13" s="30" t="s">
        <v>7</v>
      </c>
      <c r="C13" s="73">
        <v>14525</v>
      </c>
      <c r="D13" s="73">
        <v>8590</v>
      </c>
      <c r="E13" s="73">
        <v>13004</v>
      </c>
      <c r="F13" s="73">
        <f t="shared" si="0"/>
        <v>36119</v>
      </c>
      <c r="G13" s="75">
        <v>3069</v>
      </c>
      <c r="H13" s="76">
        <f>254*F13/F16</f>
        <v>20.907343597597105</v>
      </c>
    </row>
    <row r="14" spans="2:8" ht="24" customHeight="1">
      <c r="B14" s="30" t="s">
        <v>8</v>
      </c>
      <c r="C14" s="73">
        <v>23699</v>
      </c>
      <c r="D14" s="73">
        <v>13285</v>
      </c>
      <c r="E14" s="73">
        <v>19289</v>
      </c>
      <c r="F14" s="73">
        <f t="shared" si="0"/>
        <v>56273</v>
      </c>
      <c r="G14" s="75">
        <v>4647</v>
      </c>
      <c r="H14" s="76">
        <f>254*F14/F16</f>
        <v>32.57340862890949</v>
      </c>
    </row>
    <row r="15" spans="2:8" ht="24" customHeight="1">
      <c r="B15" s="30" t="s">
        <v>9</v>
      </c>
      <c r="C15" s="73">
        <v>12498</v>
      </c>
      <c r="D15" s="73">
        <v>7549</v>
      </c>
      <c r="E15" s="73">
        <v>12266</v>
      </c>
      <c r="F15" s="73">
        <f t="shared" si="0"/>
        <v>32313</v>
      </c>
      <c r="G15" s="75">
        <v>2564</v>
      </c>
      <c r="H15" s="77">
        <f>254*F15/F16</f>
        <v>18.704255202778462</v>
      </c>
    </row>
    <row r="16" spans="2:8" ht="24" customHeight="1">
      <c r="B16" s="4" t="s">
        <v>10</v>
      </c>
      <c r="C16" s="73">
        <f aca="true" t="shared" si="1" ref="C16:H16">SUM(C7:C15)</f>
        <v>174063</v>
      </c>
      <c r="D16" s="73">
        <f t="shared" si="1"/>
        <v>101703</v>
      </c>
      <c r="E16" s="74">
        <f t="shared" si="1"/>
        <v>163038</v>
      </c>
      <c r="F16" s="74">
        <f t="shared" si="1"/>
        <v>438804</v>
      </c>
      <c r="G16" s="78">
        <v>36512</v>
      </c>
      <c r="H16" s="76">
        <f t="shared" si="1"/>
        <v>253.99999999999997</v>
      </c>
    </row>
    <row r="18" spans="2:8" ht="12.75">
      <c r="B18" s="51" t="s">
        <v>29</v>
      </c>
      <c r="C18" s="25"/>
      <c r="D18" s="52"/>
      <c r="E18" s="52"/>
      <c r="F18" s="87" t="s">
        <v>17</v>
      </c>
      <c r="G18" s="87"/>
      <c r="H18" s="87"/>
    </row>
    <row r="19" spans="2:8" ht="12.75">
      <c r="B19" s="54"/>
      <c r="C19" s="54"/>
      <c r="D19" s="54"/>
      <c r="E19" s="54"/>
      <c r="F19" s="87" t="s">
        <v>44</v>
      </c>
      <c r="G19" s="87"/>
      <c r="H19" s="87"/>
    </row>
  </sheetData>
  <sheetProtection/>
  <mergeCells count="5">
    <mergeCell ref="F19:H19"/>
    <mergeCell ref="A4:I4"/>
    <mergeCell ref="C2:F2"/>
    <mergeCell ref="C3:F3"/>
    <mergeCell ref="F18:H18"/>
  </mergeCells>
  <printOptions/>
  <pageMargins left="0.45" right="0.48" top="0.79" bottom="0.5" header="0.33" footer="0.25"/>
  <pageSetup horizontalDpi="600" verticalDpi="600" orientation="portrait" paperSize="9" scale="95" r:id="rId2"/>
  <headerFooter alignWithMargins="0">
    <oddHeader>&amp;L&amp;7
Allegato alla nota prot. n. 5333 del 29/2/2008
&amp;C&amp;"Verdana,Grassetto"Ufficio Scolastico Regionale per l'Emilia Romagna&amp;R&amp;"Arial,Grassetto"&amp;8ALL. 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2:J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9.8515625" style="0" customWidth="1"/>
    <col min="2" max="2" width="10.8515625" style="0" customWidth="1"/>
    <col min="3" max="4" width="11.28125" style="0" customWidth="1"/>
    <col min="5" max="5" width="14.140625" style="0" customWidth="1"/>
    <col min="6" max="6" width="13.00390625" style="0" customWidth="1"/>
    <col min="7" max="7" width="11.8515625" style="0" customWidth="1"/>
    <col min="8" max="8" width="9.57421875" style="0" bestFit="1" customWidth="1"/>
  </cols>
  <sheetData>
    <row r="1" ht="72" customHeight="1"/>
    <row r="2" spans="3:6" ht="12.75">
      <c r="C2" s="83" t="s">
        <v>39</v>
      </c>
      <c r="D2" s="83"/>
      <c r="E2" s="83"/>
      <c r="F2" s="83"/>
    </row>
    <row r="3" spans="3:6" ht="12.75">
      <c r="C3" s="83" t="s">
        <v>40</v>
      </c>
      <c r="D3" s="83"/>
      <c r="E3" s="83"/>
      <c r="F3" s="83"/>
    </row>
    <row r="4" spans="1:8" ht="39" customHeight="1">
      <c r="A4" s="83" t="s">
        <v>28</v>
      </c>
      <c r="B4" s="83"/>
      <c r="C4" s="83"/>
      <c r="D4" s="83"/>
      <c r="E4" s="83"/>
      <c r="F4" s="83"/>
      <c r="G4" s="83"/>
      <c r="H4" s="83"/>
    </row>
    <row r="5" spans="2:8" ht="20.25" customHeight="1">
      <c r="B5" s="89" t="str">
        <f>'[1]ripartizione  sostegno ALL C'!B2</f>
        <v>a.s. 2007/08</v>
      </c>
      <c r="C5" s="90"/>
      <c r="D5" s="90"/>
      <c r="E5" s="91" t="str">
        <f>'[1]ripartizione  sostegno ALL C'!E2</f>
        <v>a.s. 2008/09</v>
      </c>
      <c r="F5" s="92"/>
      <c r="G5" s="92"/>
      <c r="H5" s="93"/>
    </row>
    <row r="6" spans="1:10" ht="70.5" customHeight="1">
      <c r="A6" s="37" t="str">
        <f>'[1]ripartizione  sostegno ALL C'!A3</f>
        <v>provincia</v>
      </c>
      <c r="B6" s="37" t="str">
        <f>'[1]ripartizione  sostegno ALL C'!B3</f>
        <v>Alunni disabili O.D. 2007/08</v>
      </c>
      <c r="C6" s="37" t="str">
        <f>'[1]ripartizione  sostegno ALL C'!C3</f>
        <v>Posti Sostegno O.D. 2007/08</v>
      </c>
      <c r="D6" s="38" t="str">
        <f>'[1]ripartizione  sostegno ALL C'!D3</f>
        <v>Rapporto al/posti 2007/08</v>
      </c>
      <c r="E6" s="45" t="str">
        <f>'[1]ripartizione  sostegno ALL C'!E3</f>
        <v>Alunni disabili O.D. 2008/09</v>
      </c>
      <c r="F6" s="65" t="str">
        <f>'[1]ripartizione  sostegno ALL C'!F3</f>
        <v> distribuzione O.D. 2008/09</v>
      </c>
      <c r="G6" s="37" t="str">
        <f>'[1]ripartizione  sostegno ALL C'!G3</f>
        <v> incremento posti OD 2008/09 rispetto OD 2007/08</v>
      </c>
      <c r="H6" s="37" t="str">
        <f>'[1]ripartizione  sostegno ALL C'!H3</f>
        <v>Rapporto al/posti 2008/09</v>
      </c>
      <c r="I6" s="39"/>
      <c r="J6" s="40"/>
    </row>
    <row r="7" spans="1:10" ht="21.75" customHeight="1">
      <c r="A7" s="9" t="str">
        <f>'[1]ripartizione  sostegno ALL C'!A4</f>
        <v>Bologna</v>
      </c>
      <c r="B7" s="1">
        <v>2361</v>
      </c>
      <c r="C7" s="1">
        <v>480</v>
      </c>
      <c r="D7" s="59">
        <v>4.91875</v>
      </c>
      <c r="E7" s="8">
        <v>2550</v>
      </c>
      <c r="F7" s="2">
        <v>588</v>
      </c>
      <c r="G7" s="1">
        <v>108</v>
      </c>
      <c r="H7" s="41">
        <v>4.33553818400481</v>
      </c>
      <c r="I7" s="35"/>
      <c r="J7" s="66"/>
    </row>
    <row r="8" spans="1:10" ht="21.75" customHeight="1">
      <c r="A8" s="9" t="str">
        <f>'[1]ripartizione  sostegno ALL C'!A5</f>
        <v>Ferrara</v>
      </c>
      <c r="B8" s="1">
        <v>880</v>
      </c>
      <c r="C8" s="1">
        <v>197</v>
      </c>
      <c r="D8" s="59">
        <v>4.467005076142132</v>
      </c>
      <c r="E8" s="8">
        <v>995</v>
      </c>
      <c r="F8" s="2">
        <v>229</v>
      </c>
      <c r="G8" s="1">
        <v>32</v>
      </c>
      <c r="H8" s="41">
        <v>4.33553818400481</v>
      </c>
      <c r="I8" s="35"/>
      <c r="J8" s="42"/>
    </row>
    <row r="9" spans="1:10" ht="21.75" customHeight="1">
      <c r="A9" s="9" t="str">
        <f>'[1]ripartizione  sostegno ALL C'!A6</f>
        <v>Forlì-Cesena</v>
      </c>
      <c r="B9" s="1">
        <v>867</v>
      </c>
      <c r="C9" s="1">
        <v>224</v>
      </c>
      <c r="D9" s="59">
        <v>3.8705357142857144</v>
      </c>
      <c r="E9" s="8">
        <v>872</v>
      </c>
      <c r="F9" s="2">
        <v>224</v>
      </c>
      <c r="G9" s="1">
        <v>0</v>
      </c>
      <c r="H9" s="41">
        <v>3.892857142857143</v>
      </c>
      <c r="I9" s="35"/>
      <c r="J9" s="42"/>
    </row>
    <row r="10" spans="1:10" ht="21.75" customHeight="1">
      <c r="A10" s="9" t="str">
        <f>'[1]ripartizione  sostegno ALL C'!A7</f>
        <v>Modena</v>
      </c>
      <c r="B10" s="1">
        <v>1615</v>
      </c>
      <c r="C10" s="1">
        <v>455</v>
      </c>
      <c r="D10" s="59">
        <v>3.5494505494505493</v>
      </c>
      <c r="E10" s="8">
        <v>1718</v>
      </c>
      <c r="F10" s="2">
        <v>456</v>
      </c>
      <c r="G10" s="1">
        <v>1</v>
      </c>
      <c r="H10" s="41">
        <v>3.7758241758241757</v>
      </c>
      <c r="I10" s="43"/>
      <c r="J10" s="42"/>
    </row>
    <row r="11" spans="1:10" ht="21.75" customHeight="1">
      <c r="A11" s="9" t="str">
        <f>'[1]ripartizione  sostegno ALL C'!A8</f>
        <v>Parma</v>
      </c>
      <c r="B11" s="1">
        <v>1041</v>
      </c>
      <c r="C11" s="1">
        <v>202</v>
      </c>
      <c r="D11" s="59">
        <v>5.153465346534653</v>
      </c>
      <c r="E11" s="8">
        <v>1088</v>
      </c>
      <c r="F11" s="2">
        <v>251</v>
      </c>
      <c r="G11" s="1">
        <v>49</v>
      </c>
      <c r="H11" s="41">
        <v>4.33553818400481</v>
      </c>
      <c r="I11" s="35"/>
      <c r="J11" s="42"/>
    </row>
    <row r="12" spans="1:10" ht="21.75" customHeight="1">
      <c r="A12" s="9" t="str">
        <f>'[1]ripartizione  sostegno ALL C'!A9</f>
        <v>Piacenza</v>
      </c>
      <c r="B12" s="1">
        <v>800</v>
      </c>
      <c r="C12" s="1">
        <v>165</v>
      </c>
      <c r="D12" s="59">
        <v>4.848484848484849</v>
      </c>
      <c r="E12" s="8">
        <v>807</v>
      </c>
      <c r="F12" s="2">
        <v>186</v>
      </c>
      <c r="G12" s="1">
        <v>21</v>
      </c>
      <c r="H12" s="41">
        <v>4.33553818400481</v>
      </c>
      <c r="I12" s="35"/>
      <c r="J12" s="42"/>
    </row>
    <row r="13" spans="1:10" ht="21.75" customHeight="1">
      <c r="A13" s="9" t="str">
        <f>'[1]ripartizione  sostegno ALL C'!A10</f>
        <v>Ravenna</v>
      </c>
      <c r="B13" s="1">
        <v>952</v>
      </c>
      <c r="C13" s="1">
        <v>216</v>
      </c>
      <c r="D13" s="59">
        <v>4.407407407407407</v>
      </c>
      <c r="E13" s="8">
        <v>1012</v>
      </c>
      <c r="F13" s="2">
        <v>233</v>
      </c>
      <c r="G13" s="1">
        <v>17</v>
      </c>
      <c r="H13" s="41">
        <v>4.33553818400481</v>
      </c>
      <c r="I13" s="35"/>
      <c r="J13" s="42"/>
    </row>
    <row r="14" spans="1:10" ht="21.75" customHeight="1">
      <c r="A14" s="9" t="str">
        <f>'[1]ripartizione  sostegno ALL C'!A11</f>
        <v>Reggio Emilia</v>
      </c>
      <c r="B14" s="1">
        <v>1398</v>
      </c>
      <c r="C14" s="1">
        <v>385</v>
      </c>
      <c r="D14" s="59">
        <v>3.6311688311688313</v>
      </c>
      <c r="E14" s="8">
        <v>1425</v>
      </c>
      <c r="F14" s="2">
        <v>385</v>
      </c>
      <c r="G14" s="1">
        <v>0</v>
      </c>
      <c r="H14" s="41">
        <v>3.7012987012987013</v>
      </c>
      <c r="I14" s="35"/>
      <c r="J14" s="42"/>
    </row>
    <row r="15" spans="1:10" ht="21.75" customHeight="1">
      <c r="A15" s="9" t="str">
        <f>'[1]ripartizione  sostegno ALL C'!A12</f>
        <v>Rimini</v>
      </c>
      <c r="B15" s="1">
        <v>709</v>
      </c>
      <c r="C15" s="1">
        <v>154</v>
      </c>
      <c r="D15" s="59">
        <v>4.603896103896104</v>
      </c>
      <c r="E15" s="8">
        <v>758</v>
      </c>
      <c r="F15" s="2">
        <v>175</v>
      </c>
      <c r="G15" s="1">
        <v>21</v>
      </c>
      <c r="H15" s="41">
        <v>4.33553818400481</v>
      </c>
      <c r="I15" s="35"/>
      <c r="J15" s="42"/>
    </row>
    <row r="16" spans="1:10" ht="21.75" customHeight="1">
      <c r="A16" s="11" t="str">
        <f>'[1]ripartizione  sostegno ALL C'!A13</f>
        <v>Totali</v>
      </c>
      <c r="B16" s="57">
        <f>SUM(B7:B15)</f>
        <v>10623</v>
      </c>
      <c r="C16" s="57">
        <f>SUM(C7:C15)</f>
        <v>2478</v>
      </c>
      <c r="D16" s="60">
        <v>4.286924939467313</v>
      </c>
      <c r="E16" s="58">
        <f>SUM(E7:E15)</f>
        <v>11225</v>
      </c>
      <c r="F16" s="2">
        <f>SUM(F7:F15)</f>
        <v>2727</v>
      </c>
      <c r="G16" s="2">
        <f>SUM(G7:G15)</f>
        <v>249</v>
      </c>
      <c r="H16" s="41">
        <v>4.1162449578291165</v>
      </c>
      <c r="I16" s="44"/>
      <c r="J16" s="42"/>
    </row>
    <row r="17" ht="9.75" customHeight="1"/>
    <row r="18" spans="1:8" ht="18" customHeight="1">
      <c r="A18" s="51" t="s">
        <v>29</v>
      </c>
      <c r="B18" s="25"/>
      <c r="C18" s="52"/>
      <c r="D18" s="52"/>
      <c r="E18" s="53"/>
      <c r="F18" s="87" t="s">
        <v>17</v>
      </c>
      <c r="G18" s="87"/>
      <c r="H18" s="87"/>
    </row>
    <row r="19" spans="1:8" ht="12.75">
      <c r="A19" s="54"/>
      <c r="B19" s="54"/>
      <c r="C19" s="54"/>
      <c r="D19" s="54"/>
      <c r="E19" s="54"/>
      <c r="F19" s="87" t="s">
        <v>42</v>
      </c>
      <c r="G19" s="87"/>
      <c r="H19" s="87"/>
    </row>
  </sheetData>
  <sheetProtection/>
  <mergeCells count="7">
    <mergeCell ref="C2:F2"/>
    <mergeCell ref="C3:F3"/>
    <mergeCell ref="F19:H19"/>
    <mergeCell ref="A4:H4"/>
    <mergeCell ref="B5:D5"/>
    <mergeCell ref="E5:H5"/>
    <mergeCell ref="F18:H18"/>
  </mergeCells>
  <printOptions/>
  <pageMargins left="0.72" right="0.66" top="0.95" bottom="1" header="0.5" footer="0.5"/>
  <pageSetup horizontalDpi="600" verticalDpi="600" orientation="landscape" paperSize="9" scale="95" r:id="rId4"/>
  <headerFooter alignWithMargins="0">
    <oddHeader>&amp;L&amp;8
Allegato alla nota prot. n.  5333 del 29/2/2008&amp;C&amp;"Verdana,Grassetto"Ufficio Scolastico Regionale per l'Emilia Romagna&amp;R&amp;"Arial,Grassetto"
All. F</oddHeader>
    <oddFooter>&amp;L&amp;7&amp;D&amp;R&amp;8&amp;P/&amp;N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Letterio TUCCARI</cp:lastModifiedBy>
  <cp:lastPrinted>2008-02-29T12:19:26Z</cp:lastPrinted>
  <dcterms:created xsi:type="dcterms:W3CDTF">1996-11-05T10:16:36Z</dcterms:created>
  <dcterms:modified xsi:type="dcterms:W3CDTF">2008-03-01T18:52:18Z</dcterms:modified>
  <cp:category/>
  <cp:version/>
  <cp:contentType/>
  <cp:contentStatus/>
</cp:coreProperties>
</file>